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36" activeTab="0"/>
  </bookViews>
  <sheets>
    <sheet name="Shareholding Pattern" sheetId="1" r:id="rId1"/>
    <sheet name="Details" sheetId="2" r:id="rId2"/>
  </sheets>
  <definedNames>
    <definedName name="_xlnm.Print_Area" localSheetId="0">'Shareholding Pattern'!$A$1:$I$67</definedName>
  </definedNames>
  <calcPr fullCalcOnLoad="1"/>
</workbook>
</file>

<file path=xl/sharedStrings.xml><?xml version="1.0" encoding="utf-8"?>
<sst xmlns="http://schemas.openxmlformats.org/spreadsheetml/2006/main" count="307" uniqueCount="116">
  <si>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</si>
  <si>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</si>
  <si>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</si>
  <si>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</si>
  <si>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</si>
  <si>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</si>
  <si>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</si>
  <si>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</si>
  <si>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</si>
  <si>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</si>
  <si>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</si>
  <si>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</si>
  <si>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</si>
  <si>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</si>
  <si>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</si>
  <si>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</si>
  <si>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</si>
  <si>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</si>
  <si>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</si>
  <si>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</si>
  <si>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(A)+(B)</t>
  </si>
  <si>
    <t>(C)</t>
  </si>
  <si>
    <t xml:space="preserve">(d) </t>
  </si>
  <si>
    <t>Insurance Companies</t>
  </si>
  <si>
    <t>GRAND TOTAL (A)+(B)+(C)</t>
  </si>
  <si>
    <t xml:space="preserve"> 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</si>
  <si>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</si>
  <si>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</si>
  <si>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</si>
  <si>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</si>
  <si>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</si>
  <si>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</si>
  <si>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</si>
  <si>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</si>
  <si>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</si>
  <si>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</si>
  <si>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</si>
  <si>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</si>
  <si>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</si>
  <si>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</si>
  <si>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</si>
  <si>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</si>
  <si>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</si>
  <si>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</si>
  <si>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</si>
  <si>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</si>
  <si>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</si>
  <si>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</si>
  <si>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</si>
  <si>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</si>
  <si>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</si>
  <si>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</si>
  <si>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</si>
  <si>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</si>
  <si>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</si>
  <si>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</si>
  <si>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</si>
  <si>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</si>
  <si>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</si>
  <si>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</si>
  <si>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Statement Showing Shareholding Pattern</t>
  </si>
  <si>
    <t>(d)</t>
  </si>
  <si>
    <t>NIL</t>
  </si>
  <si>
    <t xml:space="preserve">Any Other (specify) </t>
  </si>
  <si>
    <t>N.A.</t>
  </si>
  <si>
    <t>Pastel Limited</t>
  </si>
  <si>
    <t>Nil</t>
  </si>
  <si>
    <t>Total</t>
  </si>
  <si>
    <t>ICICI Prudential Life Insurance Company Limited</t>
  </si>
  <si>
    <t>Shares Pledged or otherwise encumbered</t>
  </si>
  <si>
    <t>Total Shareholding of Promoter  and Promoter Group (A)= (A)(1)+(A)(2)</t>
  </si>
  <si>
    <t xml:space="preserve">Any Other (Specify) </t>
  </si>
  <si>
    <t xml:space="preserve">Individuals </t>
  </si>
  <si>
    <t>i. Individual shareholders holding nominal share capital up to Rs 1 lakh</t>
  </si>
  <si>
    <t>i. Foreign National</t>
  </si>
  <si>
    <t>ii. Foreign Companies</t>
  </si>
  <si>
    <t xml:space="preserve">iii. Non-resident Indians </t>
  </si>
  <si>
    <t>iv. Overseas Corporate Bodies</t>
  </si>
  <si>
    <t>v. Trusts</t>
  </si>
  <si>
    <t xml:space="preserve">vi. Clearing Members </t>
  </si>
  <si>
    <t>Total Public Shareholding (B)= (B)(1)+(B)(2)</t>
  </si>
  <si>
    <t>(I)</t>
  </si>
  <si>
    <t>Name of the Company :                                                                      BHARTI AIRTEL LIMITED</t>
  </si>
  <si>
    <t>Scrip Code :                                                                                         532454</t>
  </si>
  <si>
    <t xml:space="preserve">Category 
code                                                                                                                                          </t>
  </si>
  <si>
    <t xml:space="preserve">Category of  Shareholder                                                                      </t>
  </si>
  <si>
    <t>(II)</t>
  </si>
  <si>
    <t xml:space="preserve">Number of 
Shareholders  </t>
  </si>
  <si>
    <t>(III)</t>
  </si>
  <si>
    <t xml:space="preserve">Total number 
of  shares                 </t>
  </si>
  <si>
    <t>(IV)</t>
  </si>
  <si>
    <t xml:space="preserve">Number of shares held in dematerialized form     </t>
  </si>
  <si>
    <t>(V)</t>
  </si>
  <si>
    <t>(VI)</t>
  </si>
  <si>
    <t xml:space="preserve">As a percentage of (A+B+C)                                                                                          </t>
  </si>
  <si>
    <t>(VII)</t>
  </si>
  <si>
    <t xml:space="preserve">No. of shares  </t>
  </si>
  <si>
    <t>(VIII)</t>
  </si>
  <si>
    <t xml:space="preserve">Percentage </t>
  </si>
  <si>
    <t xml:space="preserve">(IX) = (VIII) / (IV) * 100 </t>
  </si>
  <si>
    <t>Total Shares held</t>
  </si>
  <si>
    <t xml:space="preserve">Number </t>
  </si>
  <si>
    <t>Number</t>
  </si>
  <si>
    <t>Shares pledged or otherwise encumbered</t>
  </si>
  <si>
    <t>As a percentage</t>
  </si>
  <si>
    <t>As a % of grand total                                      (A) + (B) + (C )</t>
  </si>
  <si>
    <t>As a % of grand total                    (A) + (B) + (C ) of the sub -clause (I) (a)</t>
  </si>
  <si>
    <t>(VI) = (V) / (III)* 100</t>
  </si>
  <si>
    <t>Life Insurance Corporation of India under various demat accounts</t>
  </si>
  <si>
    <t>Quarter Ended :                                                                                  DECEMBER 31, 2009</t>
  </si>
  <si>
    <r>
      <t xml:space="preserve"> Promoter and Promoter Group</t>
    </r>
    <r>
      <rPr>
        <b/>
        <vertAlign val="superscript"/>
        <sz val="11"/>
        <color indexed="8"/>
        <rFont val="Arial"/>
        <family val="2"/>
      </rPr>
      <t>2</t>
    </r>
  </si>
  <si>
    <r>
      <t>Public shareholding</t>
    </r>
    <r>
      <rPr>
        <b/>
        <vertAlign val="superscript"/>
        <sz val="11"/>
        <color indexed="8"/>
        <rFont val="Arial"/>
        <family val="2"/>
      </rPr>
      <t>3</t>
    </r>
  </si>
  <si>
    <r>
      <t>Financial Institutions /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Banks</t>
    </r>
  </si>
  <si>
    <r>
      <t>As a percentage of  (A+B)</t>
    </r>
    <r>
      <rPr>
        <b/>
        <vertAlign val="superscript"/>
        <sz val="11"/>
        <color indexed="8"/>
        <rFont val="Arial"/>
        <family val="2"/>
      </rPr>
      <t xml:space="preserve">1  </t>
    </r>
    <r>
      <rPr>
        <b/>
        <sz val="11"/>
        <color indexed="8"/>
        <rFont val="Arial"/>
        <family val="2"/>
      </rPr>
      <t xml:space="preserve">                            </t>
    </r>
  </si>
  <si>
    <t>Bharti Telecom Limited in two demat accounts</t>
  </si>
  <si>
    <t>Indian Continent Investment Limited in two demat accounts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</si>
</sst>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_);_(* \(#,##0\);_(* &quot;-&quot;??_);_(@_)"/>
    <numFmt numFmtId="176" formatCode="_(* #,##0.000_);_(* \(#,##0.000\);_(* &quot;-&quot;??_);_(@_)"/>
    <numFmt numFmtId="177" formatCode="0.000000000"/>
    <numFmt numFmtId="178" formatCode="0.0000000000"/>
    <numFmt numFmtId="179" formatCode="0.00000000000"/>
    <numFmt numFmtId="180" formatCode="0.00000000"/>
    <numFmt numFmtId="181" formatCode="[$-409]dd\ mmmm\,\ yyyy"/>
    <numFmt numFmtId="182" formatCode="00000"/>
  </numFmts>
  <fonts count="1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top"/>
      <protection/>
    </xf>
    <xf numFmtId="0" fontId="4" fillId="0" borderId="3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vertical="top" wrapText="1"/>
      <protection/>
    </xf>
    <xf numFmtId="2" fontId="4" fillId="0" borderId="3" xfId="0" applyNumberFormat="1" applyFont="1" applyBorder="1" applyAlignment="1" applyProtection="1">
      <alignment horizontal="center"/>
      <protection/>
    </xf>
    <xf numFmtId="2" fontId="1" fillId="0" borderId="5" xfId="0" applyNumberFormat="1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 vertical="top"/>
      <protection/>
    </xf>
    <xf numFmtId="0" fontId="4" fillId="0" borderId="6" xfId="0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vertical="top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2" fontId="1" fillId="0" borderId="14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vertical="top"/>
      <protection/>
    </xf>
    <xf numFmtId="0" fontId="1" fillId="0" borderId="1" xfId="0" applyFont="1" applyBorder="1" applyAlignment="1" applyProtection="1">
      <alignment horizontal="center" vertical="top"/>
      <protection/>
    </xf>
    <xf numFmtId="0" fontId="1" fillId="0" borderId="2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4" fillId="0" borderId="7" xfId="0" applyFont="1" applyBorder="1" applyAlignment="1" applyProtection="1">
      <alignment horizontal="center" vertical="top"/>
      <protection/>
    </xf>
    <xf numFmtId="0" fontId="0" fillId="0" borderId="6" xfId="0" applyBorder="1" applyAlignment="1">
      <alignment/>
    </xf>
    <xf numFmtId="2" fontId="1" fillId="0" borderId="7" xfId="0" applyNumberFormat="1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2" fillId="0" borderId="3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2" fontId="13" fillId="0" borderId="1" xfId="0" applyNumberFormat="1" applyFont="1" applyFill="1" applyBorder="1" applyAlignment="1" applyProtection="1">
      <alignment horizontal="center"/>
      <protection/>
    </xf>
    <xf numFmtId="2" fontId="13" fillId="0" borderId="26" xfId="0" applyNumberFormat="1" applyFont="1" applyFill="1" applyBorder="1" applyAlignment="1" applyProtection="1">
      <alignment horizontal="center"/>
      <protection/>
    </xf>
    <xf numFmtId="2" fontId="11" fillId="0" borderId="26" xfId="0" applyNumberFormat="1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/>
      <protection/>
    </xf>
    <xf numFmtId="2" fontId="13" fillId="0" borderId="9" xfId="0" applyNumberFormat="1" applyFont="1" applyFill="1" applyBorder="1" applyAlignment="1" applyProtection="1">
      <alignment horizontal="center"/>
      <protection/>
    </xf>
    <xf numFmtId="2" fontId="13" fillId="0" borderId="27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2" fontId="9" fillId="0" borderId="1" xfId="0" applyNumberFormat="1" applyFont="1" applyFill="1" applyBorder="1" applyAlignment="1" applyProtection="1">
      <alignment horizontal="center" vertical="top" wrapText="1"/>
      <protection locked="0"/>
    </xf>
    <xf numFmtId="2" fontId="9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2" fontId="9" fillId="0" borderId="9" xfId="0" applyNumberFormat="1" applyFont="1" applyFill="1" applyBorder="1" applyAlignment="1" applyProtection="1">
      <alignment horizontal="center" vertical="top" wrapText="1"/>
      <protection locked="0"/>
    </xf>
    <xf numFmtId="2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center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 applyProtection="1">
      <alignment vertical="top" wrapText="1"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2" fontId="11" fillId="0" borderId="22" xfId="0" applyNumberFormat="1" applyFont="1" applyFill="1" applyBorder="1" applyAlignment="1" applyProtection="1">
      <alignment horizontal="center"/>
      <protection locked="0"/>
    </xf>
    <xf numFmtId="2" fontId="11" fillId="0" borderId="24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 vertical="top" wrapText="1"/>
      <protection/>
    </xf>
    <xf numFmtId="0" fontId="9" fillId="0" borderId="1" xfId="0" applyFont="1" applyFill="1" applyBorder="1" applyAlignment="1" applyProtection="1">
      <alignment vertical="top" wrapText="1"/>
      <protection/>
    </xf>
    <xf numFmtId="0" fontId="11" fillId="0" borderId="1" xfId="0" applyFont="1" applyFill="1" applyBorder="1" applyAlignment="1" applyProtection="1">
      <alignment/>
      <protection/>
    </xf>
    <xf numFmtId="2" fontId="11" fillId="0" borderId="7" xfId="0" applyNumberFormat="1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center" vertical="top" wrapText="1"/>
      <protection/>
    </xf>
    <xf numFmtId="0" fontId="12" fillId="0" borderId="1" xfId="0" applyFont="1" applyFill="1" applyBorder="1" applyAlignment="1" applyProtection="1">
      <alignment vertical="top" wrapText="1"/>
      <protection/>
    </xf>
    <xf numFmtId="0" fontId="12" fillId="0" borderId="31" xfId="0" applyFont="1" applyFill="1" applyBorder="1" applyAlignment="1" applyProtection="1">
      <alignment horizontal="center" vertical="top" wrapText="1"/>
      <protection/>
    </xf>
    <xf numFmtId="0" fontId="12" fillId="0" borderId="32" xfId="0" applyFont="1" applyFill="1" applyBorder="1" applyAlignment="1" applyProtection="1">
      <alignment vertical="top" wrapText="1"/>
      <protection/>
    </xf>
    <xf numFmtId="0" fontId="11" fillId="0" borderId="32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/>
    </xf>
    <xf numFmtId="2" fontId="11" fillId="0" borderId="34" xfId="0" applyNumberFormat="1" applyFont="1" applyFill="1" applyBorder="1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2" fontId="13" fillId="0" borderId="7" xfId="0" applyNumberFormat="1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center" vertical="top" wrapText="1"/>
      <protection/>
    </xf>
    <xf numFmtId="0" fontId="12" fillId="0" borderId="36" xfId="0" applyFont="1" applyFill="1" applyBorder="1" applyAlignment="1" applyProtection="1">
      <alignment horizontal="center" vertical="top" wrapText="1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 vertical="top" wrapText="1"/>
      <protection/>
    </xf>
    <xf numFmtId="0" fontId="12" fillId="0" borderId="22" xfId="0" applyFont="1" applyFill="1" applyBorder="1" applyAlignment="1" applyProtection="1">
      <alignment vertical="top" wrapText="1"/>
      <protection/>
    </xf>
    <xf numFmtId="0" fontId="12" fillId="0" borderId="36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6" xfId="0" applyFont="1" applyFill="1" applyBorder="1" applyAlignment="1" applyProtection="1">
      <alignment horizontal="center" vertical="top" wrapText="1"/>
      <protection locked="0"/>
    </xf>
    <xf numFmtId="0" fontId="12" fillId="0" borderId="32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/>
      <protection/>
    </xf>
    <xf numFmtId="2" fontId="13" fillId="0" borderId="1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top"/>
      <protection/>
    </xf>
    <xf numFmtId="0" fontId="1" fillId="0" borderId="39" xfId="0" applyFont="1" applyBorder="1" applyAlignment="1" applyProtection="1">
      <alignment vertical="top" wrapText="1"/>
      <protection/>
    </xf>
    <xf numFmtId="0" fontId="1" fillId="0" borderId="40" xfId="0" applyFont="1" applyBorder="1" applyAlignment="1" applyProtection="1">
      <alignment vertical="top" wrapText="1"/>
      <protection/>
    </xf>
    <xf numFmtId="0" fontId="4" fillId="0" borderId="1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41" xfId="0" applyFont="1" applyFill="1" applyBorder="1" applyAlignment="1" applyProtection="1">
      <alignment horizontal="center" vertical="top" wrapText="1"/>
      <protection locked="0"/>
    </xf>
    <xf numFmtId="0" fontId="9" fillId="0" borderId="42" xfId="0" applyFont="1" applyFill="1" applyBorder="1" applyAlignment="1" applyProtection="1">
      <alignment horizontal="center" vertical="top" wrapText="1"/>
      <protection locked="0"/>
    </xf>
    <xf numFmtId="0" fontId="13" fillId="0" borderId="43" xfId="0" applyFont="1" applyFill="1" applyBorder="1" applyAlignment="1" applyProtection="1">
      <alignment horizontal="left"/>
      <protection locked="0"/>
    </xf>
    <xf numFmtId="0" fontId="13" fillId="0" borderId="41" xfId="0" applyFont="1" applyFill="1" applyBorder="1" applyAlignment="1" applyProtection="1">
      <alignment horizontal="left"/>
      <protection locked="0"/>
    </xf>
    <xf numFmtId="0" fontId="13" fillId="0" borderId="42" xfId="0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0" fontId="9" fillId="0" borderId="44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9" fillId="0" borderId="45" xfId="0" applyFont="1" applyFill="1" applyBorder="1" applyAlignment="1" applyProtection="1">
      <alignment vertical="top" wrapText="1"/>
      <protection locked="0"/>
    </xf>
    <xf numFmtId="0" fontId="9" fillId="0" borderId="26" xfId="0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 vertical="top"/>
      <protection/>
    </xf>
    <xf numFmtId="0" fontId="1" fillId="0" borderId="49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75" workbookViewId="0" topLeftCell="A1">
      <selection activeCell="A1" sqref="A1:I1"/>
    </sheetView>
  </sheetViews>
  <sheetFormatPr defaultColWidth="9.140625" defaultRowHeight="12.75"/>
  <cols>
    <col min="1" max="1" width="12.57421875" style="149" customWidth="1"/>
    <col min="2" max="2" width="51.140625" style="150" customWidth="1"/>
    <col min="3" max="3" width="14.8515625" style="150" customWidth="1"/>
    <col min="4" max="5" width="21.8515625" style="149" customWidth="1"/>
    <col min="6" max="6" width="26.57421875" style="151" customWidth="1"/>
    <col min="7" max="7" width="21.57421875" style="151" customWidth="1"/>
    <col min="8" max="8" width="15.7109375" style="151" customWidth="1"/>
    <col min="9" max="9" width="15.28125" style="151" customWidth="1"/>
    <col min="10" max="10" width="3.140625" style="94" customWidth="1"/>
    <col min="11" max="16384" width="9.140625" style="94" customWidth="1"/>
  </cols>
  <sheetData>
    <row r="1" spans="1:9" ht="15">
      <c r="A1" s="159" t="s">
        <v>60</v>
      </c>
      <c r="B1" s="159"/>
      <c r="C1" s="159"/>
      <c r="D1" s="159"/>
      <c r="E1" s="159"/>
      <c r="F1" s="159"/>
      <c r="G1" s="159"/>
      <c r="H1" s="159"/>
      <c r="I1" s="159"/>
    </row>
    <row r="2" spans="1:9" ht="15.75" thickBot="1">
      <c r="A2" s="95"/>
      <c r="B2" s="96"/>
      <c r="C2" s="93"/>
      <c r="D2" s="93"/>
      <c r="E2" s="93"/>
      <c r="F2" s="97"/>
      <c r="G2" s="97"/>
      <c r="H2" s="97"/>
      <c r="I2" s="97"/>
    </row>
    <row r="3" spans="1:9" ht="15">
      <c r="A3" s="164" t="s">
        <v>82</v>
      </c>
      <c r="B3" s="165"/>
      <c r="C3" s="165"/>
      <c r="D3" s="165"/>
      <c r="E3" s="165"/>
      <c r="F3" s="165"/>
      <c r="G3" s="165"/>
      <c r="H3" s="165"/>
      <c r="I3" s="166"/>
    </row>
    <row r="4" spans="1:9" ht="15">
      <c r="A4" s="167" t="s">
        <v>83</v>
      </c>
      <c r="B4" s="168"/>
      <c r="C4" s="168"/>
      <c r="D4" s="168"/>
      <c r="E4" s="168"/>
      <c r="F4" s="168"/>
      <c r="G4" s="168"/>
      <c r="H4" s="168"/>
      <c r="I4" s="169"/>
    </row>
    <row r="5" spans="1:9" ht="15.75" thickBot="1">
      <c r="A5" s="98" t="s">
        <v>109</v>
      </c>
      <c r="B5" s="99"/>
      <c r="C5" s="99"/>
      <c r="D5" s="99"/>
      <c r="E5" s="99"/>
      <c r="F5" s="99"/>
      <c r="G5" s="99"/>
      <c r="H5" s="99"/>
      <c r="I5" s="100"/>
    </row>
    <row r="6" spans="1:9" ht="14.25">
      <c r="A6" s="95"/>
      <c r="B6" s="96"/>
      <c r="C6" s="96"/>
      <c r="D6" s="95"/>
      <c r="E6" s="95"/>
      <c r="F6" s="97"/>
      <c r="G6" s="97"/>
      <c r="H6" s="97"/>
      <c r="I6" s="97"/>
    </row>
    <row r="7" spans="1:9" ht="15" thickBot="1">
      <c r="A7" s="95"/>
      <c r="B7" s="96"/>
      <c r="C7" s="96"/>
      <c r="D7" s="95"/>
      <c r="E7" s="95"/>
      <c r="F7" s="97"/>
      <c r="G7" s="97"/>
      <c r="H7" s="97"/>
      <c r="I7" s="97"/>
    </row>
    <row r="8" spans="1:9" ht="48" customHeight="1">
      <c r="A8" s="170" t="s">
        <v>84</v>
      </c>
      <c r="B8" s="172" t="s">
        <v>85</v>
      </c>
      <c r="C8" s="160" t="s">
        <v>87</v>
      </c>
      <c r="D8" s="160" t="s">
        <v>89</v>
      </c>
      <c r="E8" s="160" t="s">
        <v>91</v>
      </c>
      <c r="F8" s="160" t="s">
        <v>0</v>
      </c>
      <c r="G8" s="160"/>
      <c r="H8" s="162" t="s">
        <v>69</v>
      </c>
      <c r="I8" s="163"/>
    </row>
    <row r="9" spans="1:9" ht="44.25" customHeight="1">
      <c r="A9" s="171"/>
      <c r="B9" s="173"/>
      <c r="C9" s="161"/>
      <c r="D9" s="161"/>
      <c r="E9" s="161"/>
      <c r="F9" s="101" t="s">
        <v>113</v>
      </c>
      <c r="G9" s="101" t="s">
        <v>94</v>
      </c>
      <c r="H9" s="101" t="s">
        <v>96</v>
      </c>
      <c r="I9" s="102" t="s">
        <v>98</v>
      </c>
    </row>
    <row r="10" spans="1:9" s="108" customFormat="1" ht="45" customHeight="1" thickBot="1">
      <c r="A10" s="103" t="s">
        <v>81</v>
      </c>
      <c r="B10" s="104" t="s">
        <v>86</v>
      </c>
      <c r="C10" s="105" t="s">
        <v>88</v>
      </c>
      <c r="D10" s="105" t="s">
        <v>90</v>
      </c>
      <c r="E10" s="105" t="s">
        <v>92</v>
      </c>
      <c r="F10" s="106" t="s">
        <v>93</v>
      </c>
      <c r="G10" s="106" t="s">
        <v>95</v>
      </c>
      <c r="H10" s="106" t="s">
        <v>97</v>
      </c>
      <c r="I10" s="107" t="s">
        <v>99</v>
      </c>
    </row>
    <row r="11" spans="1:9" ht="21.75" customHeight="1">
      <c r="A11" s="109" t="s">
        <v>1</v>
      </c>
      <c r="B11" s="110" t="s">
        <v>110</v>
      </c>
      <c r="C11" s="111"/>
      <c r="D11" s="112" t="s">
        <v>25</v>
      </c>
      <c r="E11" s="112"/>
      <c r="F11" s="113"/>
      <c r="G11" s="113"/>
      <c r="H11" s="113"/>
      <c r="I11" s="114"/>
    </row>
    <row r="12" spans="1:9" ht="21.75" customHeight="1">
      <c r="A12" s="115">
        <v>1</v>
      </c>
      <c r="B12" s="116" t="s">
        <v>2</v>
      </c>
      <c r="C12" s="117"/>
      <c r="D12" s="87"/>
      <c r="E12" s="87"/>
      <c r="F12" s="90"/>
      <c r="G12" s="80"/>
      <c r="H12" s="80"/>
      <c r="I12" s="118"/>
    </row>
    <row r="13" spans="1:9" ht="21.75" customHeight="1">
      <c r="A13" s="119" t="s">
        <v>3</v>
      </c>
      <c r="B13" s="120" t="s">
        <v>28</v>
      </c>
      <c r="C13" s="78" t="s">
        <v>62</v>
      </c>
      <c r="D13" s="78" t="s">
        <v>62</v>
      </c>
      <c r="E13" s="78" t="s">
        <v>62</v>
      </c>
      <c r="F13" s="80" t="s">
        <v>62</v>
      </c>
      <c r="G13" s="80" t="s">
        <v>62</v>
      </c>
      <c r="H13" s="80" t="s">
        <v>62</v>
      </c>
      <c r="I13" s="118" t="s">
        <v>62</v>
      </c>
    </row>
    <row r="14" spans="1:9" ht="21.75" customHeight="1">
      <c r="A14" s="121" t="s">
        <v>4</v>
      </c>
      <c r="B14" s="122" t="s">
        <v>5</v>
      </c>
      <c r="C14" s="123" t="s">
        <v>62</v>
      </c>
      <c r="D14" s="123" t="s">
        <v>62</v>
      </c>
      <c r="E14" s="124" t="s">
        <v>62</v>
      </c>
      <c r="F14" s="125" t="s">
        <v>62</v>
      </c>
      <c r="G14" s="125" t="s">
        <v>62</v>
      </c>
      <c r="H14" s="126" t="s">
        <v>62</v>
      </c>
      <c r="I14" s="127" t="s">
        <v>62</v>
      </c>
    </row>
    <row r="15" spans="1:9" ht="21.75" customHeight="1">
      <c r="A15" s="119" t="s">
        <v>6</v>
      </c>
      <c r="B15" s="120" t="s">
        <v>7</v>
      </c>
      <c r="C15" s="78">
        <v>2</v>
      </c>
      <c r="D15" s="78">
        <v>1725513056</v>
      </c>
      <c r="E15" s="79">
        <v>1725513056</v>
      </c>
      <c r="F15" s="80">
        <v>45.44468997998758</v>
      </c>
      <c r="G15" s="80">
        <v>45.44468997998758</v>
      </c>
      <c r="H15" s="85" t="s">
        <v>62</v>
      </c>
      <c r="I15" s="118" t="s">
        <v>62</v>
      </c>
    </row>
    <row r="16" spans="1:9" ht="21.75" customHeight="1">
      <c r="A16" s="119" t="s">
        <v>61</v>
      </c>
      <c r="B16" s="120" t="s">
        <v>8</v>
      </c>
      <c r="C16" s="78" t="s">
        <v>62</v>
      </c>
      <c r="D16" s="78" t="s">
        <v>62</v>
      </c>
      <c r="E16" s="79" t="s">
        <v>62</v>
      </c>
      <c r="F16" s="80" t="s">
        <v>62</v>
      </c>
      <c r="G16" s="80" t="s">
        <v>62</v>
      </c>
      <c r="H16" s="85" t="s">
        <v>62</v>
      </c>
      <c r="I16" s="118" t="s">
        <v>62</v>
      </c>
    </row>
    <row r="17" spans="1:9" ht="21.75" customHeight="1">
      <c r="A17" s="119" t="s">
        <v>9</v>
      </c>
      <c r="B17" s="120" t="s">
        <v>29</v>
      </c>
      <c r="C17" s="87" t="s">
        <v>62</v>
      </c>
      <c r="D17" s="87" t="s">
        <v>62</v>
      </c>
      <c r="E17" s="128" t="s">
        <v>62</v>
      </c>
      <c r="F17" s="80" t="s">
        <v>62</v>
      </c>
      <c r="G17" s="80" t="s">
        <v>62</v>
      </c>
      <c r="H17" s="85" t="s">
        <v>62</v>
      </c>
      <c r="I17" s="118" t="s">
        <v>62</v>
      </c>
    </row>
    <row r="18" spans="1:9" ht="21.75" customHeight="1">
      <c r="A18" s="119"/>
      <c r="B18" s="120"/>
      <c r="C18" s="117"/>
      <c r="D18" s="87"/>
      <c r="E18" s="128"/>
      <c r="F18" s="80"/>
      <c r="G18" s="80"/>
      <c r="H18" s="85"/>
      <c r="I18" s="118"/>
    </row>
    <row r="19" spans="1:9" ht="21.75" customHeight="1">
      <c r="A19" s="115"/>
      <c r="B19" s="116" t="s">
        <v>30</v>
      </c>
      <c r="C19" s="81">
        <v>2</v>
      </c>
      <c r="D19" s="81">
        <v>1725513056</v>
      </c>
      <c r="E19" s="82">
        <v>1725513056</v>
      </c>
      <c r="F19" s="83">
        <v>45.44468997998758</v>
      </c>
      <c r="G19" s="83">
        <v>45.44468997998758</v>
      </c>
      <c r="H19" s="84" t="s">
        <v>62</v>
      </c>
      <c r="I19" s="129" t="s">
        <v>62</v>
      </c>
    </row>
    <row r="20" spans="1:9" ht="21.75" customHeight="1">
      <c r="A20" s="115"/>
      <c r="B20" s="120"/>
      <c r="C20" s="117"/>
      <c r="D20" s="87"/>
      <c r="E20" s="128"/>
      <c r="F20" s="80"/>
      <c r="G20" s="80"/>
      <c r="H20" s="85"/>
      <c r="I20" s="118"/>
    </row>
    <row r="21" spans="1:9" ht="21.75" customHeight="1">
      <c r="A21" s="115">
        <v>2</v>
      </c>
      <c r="B21" s="116" t="s">
        <v>10</v>
      </c>
      <c r="C21" s="117"/>
      <c r="D21" s="87"/>
      <c r="E21" s="128"/>
      <c r="F21" s="80"/>
      <c r="G21" s="80"/>
      <c r="H21" s="85"/>
      <c r="I21" s="118"/>
    </row>
    <row r="22" spans="1:9" ht="28.5">
      <c r="A22" s="119" t="s">
        <v>3</v>
      </c>
      <c r="B22" s="120" t="s">
        <v>31</v>
      </c>
      <c r="C22" s="78" t="s">
        <v>62</v>
      </c>
      <c r="D22" s="78" t="s">
        <v>62</v>
      </c>
      <c r="E22" s="79" t="s">
        <v>62</v>
      </c>
      <c r="F22" s="80" t="s">
        <v>62</v>
      </c>
      <c r="G22" s="80" t="s">
        <v>62</v>
      </c>
      <c r="H22" s="85" t="s">
        <v>62</v>
      </c>
      <c r="I22" s="118" t="s">
        <v>62</v>
      </c>
    </row>
    <row r="23" spans="1:9" ht="21.75" customHeight="1">
      <c r="A23" s="119" t="s">
        <v>4</v>
      </c>
      <c r="B23" s="120" t="s">
        <v>7</v>
      </c>
      <c r="C23" s="78">
        <v>3</v>
      </c>
      <c r="D23" s="90">
        <v>850280286</v>
      </c>
      <c r="E23" s="90">
        <v>850280286</v>
      </c>
      <c r="F23" s="80">
        <v>22.393759270034277</v>
      </c>
      <c r="G23" s="80">
        <v>22.393759270034277</v>
      </c>
      <c r="H23" s="85" t="s">
        <v>62</v>
      </c>
      <c r="I23" s="118" t="s">
        <v>62</v>
      </c>
    </row>
    <row r="24" spans="1:9" ht="21.75" customHeight="1">
      <c r="A24" s="119" t="s">
        <v>6</v>
      </c>
      <c r="B24" s="120" t="s">
        <v>11</v>
      </c>
      <c r="C24" s="78" t="s">
        <v>62</v>
      </c>
      <c r="D24" s="78" t="s">
        <v>62</v>
      </c>
      <c r="E24" s="79" t="s">
        <v>62</v>
      </c>
      <c r="F24" s="80" t="s">
        <v>62</v>
      </c>
      <c r="G24" s="80" t="s">
        <v>62</v>
      </c>
      <c r="H24" s="85" t="s">
        <v>62</v>
      </c>
      <c r="I24" s="118" t="s">
        <v>62</v>
      </c>
    </row>
    <row r="25" spans="1:9" ht="21.75" customHeight="1">
      <c r="A25" s="119" t="s">
        <v>61</v>
      </c>
      <c r="B25" s="120" t="s">
        <v>29</v>
      </c>
      <c r="C25" s="87" t="s">
        <v>62</v>
      </c>
      <c r="D25" s="87" t="s">
        <v>62</v>
      </c>
      <c r="E25" s="128" t="s">
        <v>62</v>
      </c>
      <c r="F25" s="80" t="s">
        <v>62</v>
      </c>
      <c r="G25" s="80" t="s">
        <v>62</v>
      </c>
      <c r="H25" s="85" t="s">
        <v>62</v>
      </c>
      <c r="I25" s="118" t="s">
        <v>62</v>
      </c>
    </row>
    <row r="26" spans="1:9" ht="21.75" customHeight="1">
      <c r="A26" s="119"/>
      <c r="B26" s="120"/>
      <c r="C26" s="117"/>
      <c r="D26" s="87"/>
      <c r="E26" s="128"/>
      <c r="F26" s="80"/>
      <c r="G26" s="80"/>
      <c r="H26" s="85"/>
      <c r="I26" s="118"/>
    </row>
    <row r="27" spans="1:9" ht="21.75" customHeight="1">
      <c r="A27" s="115"/>
      <c r="B27" s="116" t="s">
        <v>32</v>
      </c>
      <c r="C27" s="81">
        <v>3</v>
      </c>
      <c r="D27" s="81">
        <v>850280286</v>
      </c>
      <c r="E27" s="82">
        <v>850280286</v>
      </c>
      <c r="F27" s="83">
        <v>22.393759270034277</v>
      </c>
      <c r="G27" s="83">
        <v>22.393759270034277</v>
      </c>
      <c r="H27" s="84" t="s">
        <v>62</v>
      </c>
      <c r="I27" s="129" t="s">
        <v>62</v>
      </c>
    </row>
    <row r="28" spans="1:9" ht="21.75" customHeight="1">
      <c r="A28" s="115"/>
      <c r="B28" s="116"/>
      <c r="C28" s="117"/>
      <c r="D28" s="87"/>
      <c r="E28" s="128"/>
      <c r="F28" s="80"/>
      <c r="G28" s="80"/>
      <c r="H28" s="85"/>
      <c r="I28" s="118"/>
    </row>
    <row r="29" spans="1:9" ht="30">
      <c r="A29" s="130"/>
      <c r="B29" s="116" t="s">
        <v>70</v>
      </c>
      <c r="C29" s="81">
        <v>5</v>
      </c>
      <c r="D29" s="81">
        <v>2575793342</v>
      </c>
      <c r="E29" s="82">
        <v>2575793342</v>
      </c>
      <c r="F29" s="83">
        <v>67.83844925002185</v>
      </c>
      <c r="G29" s="83">
        <v>67.83844925002185</v>
      </c>
      <c r="H29" s="84" t="s">
        <v>62</v>
      </c>
      <c r="I29" s="129" t="s">
        <v>62</v>
      </c>
    </row>
    <row r="30" spans="1:9" ht="21.75" customHeight="1">
      <c r="A30" s="130"/>
      <c r="B30" s="116"/>
      <c r="C30" s="117"/>
      <c r="D30" s="87"/>
      <c r="E30" s="128"/>
      <c r="F30" s="80"/>
      <c r="G30" s="80"/>
      <c r="H30" s="85"/>
      <c r="I30" s="118"/>
    </row>
    <row r="31" spans="1:9" ht="21.75" customHeight="1">
      <c r="A31" s="115" t="s">
        <v>12</v>
      </c>
      <c r="B31" s="116" t="s">
        <v>111</v>
      </c>
      <c r="C31" s="117"/>
      <c r="D31" s="87"/>
      <c r="E31" s="128"/>
      <c r="F31" s="80"/>
      <c r="G31" s="80"/>
      <c r="H31" s="85"/>
      <c r="I31" s="118"/>
    </row>
    <row r="32" spans="1:9" ht="21.75" customHeight="1">
      <c r="A32" s="115">
        <v>1</v>
      </c>
      <c r="B32" s="116" t="s">
        <v>11</v>
      </c>
      <c r="C32" s="117"/>
      <c r="D32" s="87"/>
      <c r="E32" s="128"/>
      <c r="F32" s="80"/>
      <c r="G32" s="80"/>
      <c r="H32" s="85"/>
      <c r="I32" s="118"/>
    </row>
    <row r="33" spans="1:9" ht="21.75" customHeight="1">
      <c r="A33" s="119" t="s">
        <v>3</v>
      </c>
      <c r="B33" s="120" t="s">
        <v>33</v>
      </c>
      <c r="C33" s="90">
        <v>270</v>
      </c>
      <c r="D33" s="90">
        <v>116169861</v>
      </c>
      <c r="E33" s="90">
        <f>116158740+11121</f>
        <v>116169861</v>
      </c>
      <c r="F33" s="80">
        <v>3.0595557071016737</v>
      </c>
      <c r="G33" s="80">
        <v>3.0595557071016737</v>
      </c>
      <c r="H33" s="80" t="s">
        <v>62</v>
      </c>
      <c r="I33" s="118" t="s">
        <v>62</v>
      </c>
    </row>
    <row r="34" spans="1:9" ht="21.75" customHeight="1">
      <c r="A34" s="119" t="s">
        <v>4</v>
      </c>
      <c r="B34" s="120" t="s">
        <v>112</v>
      </c>
      <c r="C34" s="90">
        <v>38</v>
      </c>
      <c r="D34" s="90">
        <v>5229343</v>
      </c>
      <c r="E34" s="90">
        <v>5229343</v>
      </c>
      <c r="F34" s="80">
        <v>0.13772475995337713</v>
      </c>
      <c r="G34" s="80">
        <v>0.13772475995337713</v>
      </c>
      <c r="H34" s="126" t="s">
        <v>62</v>
      </c>
      <c r="I34" s="127" t="s">
        <v>62</v>
      </c>
    </row>
    <row r="35" spans="1:9" ht="21.75" customHeight="1">
      <c r="A35" s="119" t="s">
        <v>6</v>
      </c>
      <c r="B35" s="120" t="s">
        <v>5</v>
      </c>
      <c r="C35" s="80" t="s">
        <v>62</v>
      </c>
      <c r="D35" s="80" t="s">
        <v>62</v>
      </c>
      <c r="E35" s="80" t="s">
        <v>62</v>
      </c>
      <c r="F35" s="80" t="s">
        <v>62</v>
      </c>
      <c r="G35" s="80" t="s">
        <v>62</v>
      </c>
      <c r="H35" s="85" t="s">
        <v>62</v>
      </c>
      <c r="I35" s="118" t="s">
        <v>62</v>
      </c>
    </row>
    <row r="36" spans="1:9" ht="21.75" customHeight="1">
      <c r="A36" s="119" t="s">
        <v>22</v>
      </c>
      <c r="B36" s="120" t="s">
        <v>34</v>
      </c>
      <c r="C36" s="80" t="s">
        <v>62</v>
      </c>
      <c r="D36" s="80" t="s">
        <v>62</v>
      </c>
      <c r="E36" s="80" t="s">
        <v>62</v>
      </c>
      <c r="F36" s="80" t="s">
        <v>62</v>
      </c>
      <c r="G36" s="80" t="s">
        <v>62</v>
      </c>
      <c r="H36" s="85" t="s">
        <v>62</v>
      </c>
      <c r="I36" s="118" t="s">
        <v>62</v>
      </c>
    </row>
    <row r="37" spans="1:9" ht="21.75" customHeight="1">
      <c r="A37" s="119" t="s">
        <v>9</v>
      </c>
      <c r="B37" s="120" t="s">
        <v>23</v>
      </c>
      <c r="C37" s="90">
        <v>16</v>
      </c>
      <c r="D37" s="90">
        <v>180764430</v>
      </c>
      <c r="E37" s="90">
        <v>180764430</v>
      </c>
      <c r="F37" s="80">
        <v>4.760777353839487</v>
      </c>
      <c r="G37" s="80">
        <v>4.760777353839487</v>
      </c>
      <c r="H37" s="85" t="s">
        <v>62</v>
      </c>
      <c r="I37" s="118" t="s">
        <v>62</v>
      </c>
    </row>
    <row r="38" spans="1:9" ht="21.75" customHeight="1">
      <c r="A38" s="119" t="s">
        <v>13</v>
      </c>
      <c r="B38" s="120" t="s">
        <v>14</v>
      </c>
      <c r="C38" s="90">
        <v>564</v>
      </c>
      <c r="D38" s="90">
        <v>664269676</v>
      </c>
      <c r="E38" s="90">
        <v>664269676</v>
      </c>
      <c r="F38" s="80">
        <v>17.49481372161046</v>
      </c>
      <c r="G38" s="80">
        <v>17.49481372161046</v>
      </c>
      <c r="H38" s="80" t="s">
        <v>62</v>
      </c>
      <c r="I38" s="118" t="s">
        <v>62</v>
      </c>
    </row>
    <row r="39" spans="1:9" ht="21.75" customHeight="1">
      <c r="A39" s="119" t="s">
        <v>15</v>
      </c>
      <c r="B39" s="120" t="s">
        <v>35</v>
      </c>
      <c r="C39" s="80" t="s">
        <v>62</v>
      </c>
      <c r="D39" s="80" t="s">
        <v>62</v>
      </c>
      <c r="E39" s="80" t="s">
        <v>62</v>
      </c>
      <c r="F39" s="80" t="s">
        <v>62</v>
      </c>
      <c r="G39" s="80" t="s">
        <v>62</v>
      </c>
      <c r="H39" s="126" t="s">
        <v>62</v>
      </c>
      <c r="I39" s="127" t="s">
        <v>62</v>
      </c>
    </row>
    <row r="40" spans="1:9" ht="21.75" customHeight="1">
      <c r="A40" s="119" t="s">
        <v>16</v>
      </c>
      <c r="B40" s="120" t="s">
        <v>71</v>
      </c>
      <c r="C40" s="80" t="s">
        <v>62</v>
      </c>
      <c r="D40" s="80" t="s">
        <v>62</v>
      </c>
      <c r="E40" s="80" t="s">
        <v>62</v>
      </c>
      <c r="F40" s="80" t="s">
        <v>62</v>
      </c>
      <c r="G40" s="80" t="s">
        <v>62</v>
      </c>
      <c r="H40" s="85" t="s">
        <v>62</v>
      </c>
      <c r="I40" s="118" t="s">
        <v>62</v>
      </c>
    </row>
    <row r="41" spans="1:9" ht="21.75" customHeight="1">
      <c r="A41" s="130"/>
      <c r="B41" s="116" t="s">
        <v>17</v>
      </c>
      <c r="C41" s="81">
        <v>888</v>
      </c>
      <c r="D41" s="81">
        <v>966433310</v>
      </c>
      <c r="E41" s="82">
        <f>SUM(E33:E40)</f>
        <v>966433310</v>
      </c>
      <c r="F41" s="83">
        <v>25.452871542504997</v>
      </c>
      <c r="G41" s="83">
        <v>25.452871542504997</v>
      </c>
      <c r="H41" s="84" t="s">
        <v>62</v>
      </c>
      <c r="I41" s="129" t="s">
        <v>62</v>
      </c>
    </row>
    <row r="42" spans="1:9" ht="21.75" customHeight="1">
      <c r="A42" s="130"/>
      <c r="B42" s="116"/>
      <c r="C42" s="117"/>
      <c r="D42" s="87"/>
      <c r="E42" s="128"/>
      <c r="F42" s="80"/>
      <c r="G42" s="80"/>
      <c r="H42" s="85"/>
      <c r="I42" s="118"/>
    </row>
    <row r="43" spans="1:9" ht="21.75" customHeight="1">
      <c r="A43" s="115">
        <v>2</v>
      </c>
      <c r="B43" s="116" t="s">
        <v>18</v>
      </c>
      <c r="C43" s="117"/>
      <c r="D43" s="87"/>
      <c r="E43" s="128"/>
      <c r="F43" s="80"/>
      <c r="G43" s="80"/>
      <c r="H43" s="85"/>
      <c r="I43" s="118"/>
    </row>
    <row r="44" spans="1:9" ht="21.75" customHeight="1">
      <c r="A44" s="119" t="s">
        <v>3</v>
      </c>
      <c r="B44" s="120" t="s">
        <v>7</v>
      </c>
      <c r="C44" s="90">
        <v>4439</v>
      </c>
      <c r="D44" s="90">
        <v>154402433</v>
      </c>
      <c r="E44" s="90">
        <v>154402433</v>
      </c>
      <c r="F44" s="80">
        <v>4.066483690425813</v>
      </c>
      <c r="G44" s="80">
        <v>4.066483690425813</v>
      </c>
      <c r="H44" s="85" t="s">
        <v>62</v>
      </c>
      <c r="I44" s="118" t="s">
        <v>62</v>
      </c>
    </row>
    <row r="45" spans="1:9" ht="21.75" customHeight="1">
      <c r="A45" s="131" t="s">
        <v>4</v>
      </c>
      <c r="B45" s="120" t="s">
        <v>72</v>
      </c>
      <c r="C45" s="86"/>
      <c r="D45" s="87"/>
      <c r="E45" s="128"/>
      <c r="F45" s="80"/>
      <c r="G45" s="80"/>
      <c r="H45" s="85"/>
      <c r="I45" s="118"/>
    </row>
    <row r="46" spans="1:9" ht="28.5">
      <c r="A46" s="132"/>
      <c r="B46" s="120" t="s">
        <v>73</v>
      </c>
      <c r="C46" s="91">
        <v>448471</v>
      </c>
      <c r="D46" s="90">
        <v>64722321</v>
      </c>
      <c r="E46" s="90">
        <f>43122927+16145418+274</f>
        <v>59268619</v>
      </c>
      <c r="F46" s="80">
        <v>1.7045862402505285</v>
      </c>
      <c r="G46" s="80">
        <v>1.7045862402505285</v>
      </c>
      <c r="H46" s="85" t="s">
        <v>62</v>
      </c>
      <c r="I46" s="118" t="s">
        <v>62</v>
      </c>
    </row>
    <row r="47" spans="1:9" ht="28.5">
      <c r="A47" s="133"/>
      <c r="B47" s="120" t="s">
        <v>26</v>
      </c>
      <c r="C47" s="91">
        <v>189</v>
      </c>
      <c r="D47" s="90">
        <v>15317597</v>
      </c>
      <c r="E47" s="90">
        <v>15317597</v>
      </c>
      <c r="F47" s="80">
        <v>0.40341824391468867</v>
      </c>
      <c r="G47" s="80">
        <v>0.40341824391468867</v>
      </c>
      <c r="H47" s="85" t="s">
        <v>62</v>
      </c>
      <c r="I47" s="118" t="s">
        <v>62</v>
      </c>
    </row>
    <row r="48" spans="1:9" ht="21.75" customHeight="1">
      <c r="A48" s="130" t="s">
        <v>6</v>
      </c>
      <c r="B48" s="134" t="s">
        <v>63</v>
      </c>
      <c r="C48" s="78"/>
      <c r="D48" s="78"/>
      <c r="E48" s="79"/>
      <c r="F48" s="80"/>
      <c r="G48" s="80"/>
      <c r="H48" s="85"/>
      <c r="I48" s="118"/>
    </row>
    <row r="49" spans="1:9" ht="21.75" customHeight="1">
      <c r="A49" s="131"/>
      <c r="B49" s="120" t="s">
        <v>74</v>
      </c>
      <c r="C49" s="91">
        <v>4</v>
      </c>
      <c r="D49" s="90">
        <v>1560</v>
      </c>
      <c r="E49" s="90">
        <v>1560</v>
      </c>
      <c r="F49" s="80">
        <v>4.108558676056788E-05</v>
      </c>
      <c r="G49" s="80">
        <v>4.108558676056788E-05</v>
      </c>
      <c r="H49" s="85" t="s">
        <v>62</v>
      </c>
      <c r="I49" s="118" t="s">
        <v>62</v>
      </c>
    </row>
    <row r="50" spans="1:9" ht="21.75" customHeight="1">
      <c r="A50" s="135"/>
      <c r="B50" s="136" t="s">
        <v>75</v>
      </c>
      <c r="C50" s="91">
        <v>1</v>
      </c>
      <c r="D50" s="90">
        <v>5082710</v>
      </c>
      <c r="E50" s="90">
        <v>5082710</v>
      </c>
      <c r="F50" s="80">
        <v>0.13386289915628588</v>
      </c>
      <c r="G50" s="80">
        <v>0.13386289915628588</v>
      </c>
      <c r="H50" s="85" t="s">
        <v>62</v>
      </c>
      <c r="I50" s="118" t="s">
        <v>62</v>
      </c>
    </row>
    <row r="51" spans="1:9" ht="21.75" customHeight="1">
      <c r="A51" s="135"/>
      <c r="B51" s="136" t="s">
        <v>76</v>
      </c>
      <c r="C51" s="91">
        <v>8079</v>
      </c>
      <c r="D51" s="90">
        <v>6099689</v>
      </c>
      <c r="E51" s="90">
        <v>6099689</v>
      </c>
      <c r="F51" s="80">
        <v>0.16064698821921894</v>
      </c>
      <c r="G51" s="80">
        <v>0.16064698821921894</v>
      </c>
      <c r="H51" s="85" t="s">
        <v>62</v>
      </c>
      <c r="I51" s="118" t="s">
        <v>62</v>
      </c>
    </row>
    <row r="52" spans="1:9" ht="21.75" customHeight="1">
      <c r="A52" s="135"/>
      <c r="B52" s="136" t="s">
        <v>77</v>
      </c>
      <c r="C52" s="91">
        <v>1</v>
      </c>
      <c r="D52" s="90">
        <v>4117000</v>
      </c>
      <c r="E52" s="90">
        <v>4117000</v>
      </c>
      <c r="F52" s="80">
        <v>0.10842907736747305</v>
      </c>
      <c r="G52" s="80">
        <v>0.10842907736747305</v>
      </c>
      <c r="H52" s="85" t="s">
        <v>62</v>
      </c>
      <c r="I52" s="118" t="s">
        <v>62</v>
      </c>
    </row>
    <row r="53" spans="1:9" ht="21.75" customHeight="1">
      <c r="A53" s="135"/>
      <c r="B53" s="136" t="s">
        <v>78</v>
      </c>
      <c r="C53" s="91">
        <v>41</v>
      </c>
      <c r="D53" s="90">
        <v>3688217</v>
      </c>
      <c r="E53" s="90">
        <v>3688217</v>
      </c>
      <c r="F53" s="80">
        <v>0.09713625611878295</v>
      </c>
      <c r="G53" s="80">
        <v>0.09713625611878295</v>
      </c>
      <c r="H53" s="85" t="s">
        <v>62</v>
      </c>
      <c r="I53" s="118" t="s">
        <v>62</v>
      </c>
    </row>
    <row r="54" spans="1:9" ht="21.75" customHeight="1">
      <c r="A54" s="131"/>
      <c r="B54" s="120" t="s">
        <v>79</v>
      </c>
      <c r="C54" s="91">
        <v>502</v>
      </c>
      <c r="D54" s="90">
        <v>1293801</v>
      </c>
      <c r="E54" s="90">
        <v>1293801</v>
      </c>
      <c r="F54" s="80">
        <v>0.034074726433595826</v>
      </c>
      <c r="G54" s="80">
        <v>0.034074726433595826</v>
      </c>
      <c r="H54" s="85" t="s">
        <v>62</v>
      </c>
      <c r="I54" s="118" t="s">
        <v>62</v>
      </c>
    </row>
    <row r="55" spans="1:9" ht="21.75" customHeight="1">
      <c r="A55" s="137"/>
      <c r="B55" s="138"/>
      <c r="C55" s="139"/>
      <c r="D55" s="78"/>
      <c r="E55" s="79"/>
      <c r="F55" s="80"/>
      <c r="G55" s="80"/>
      <c r="H55" s="85"/>
      <c r="I55" s="118"/>
    </row>
    <row r="56" spans="1:9" ht="21.75" customHeight="1">
      <c r="A56" s="119"/>
      <c r="B56" s="120"/>
      <c r="C56" s="117"/>
      <c r="D56" s="87"/>
      <c r="E56" s="128"/>
      <c r="F56" s="80"/>
      <c r="G56" s="80"/>
      <c r="H56" s="85"/>
      <c r="I56" s="118"/>
    </row>
    <row r="57" spans="1:9" ht="21.75" customHeight="1">
      <c r="A57" s="140"/>
      <c r="B57" s="116" t="s">
        <v>19</v>
      </c>
      <c r="C57" s="81">
        <v>461727</v>
      </c>
      <c r="D57" s="81">
        <v>254725328</v>
      </c>
      <c r="E57" s="82">
        <v>249271626</v>
      </c>
      <c r="F57" s="83">
        <v>6.708679207473148</v>
      </c>
      <c r="G57" s="83">
        <v>6.708679207473148</v>
      </c>
      <c r="H57" s="84" t="s">
        <v>62</v>
      </c>
      <c r="I57" s="129" t="s">
        <v>62</v>
      </c>
    </row>
    <row r="58" spans="1:9" ht="21.75" customHeight="1">
      <c r="A58" s="140"/>
      <c r="B58" s="116"/>
      <c r="C58" s="87"/>
      <c r="D58" s="87"/>
      <c r="E58" s="128"/>
      <c r="F58" s="83"/>
      <c r="G58" s="80"/>
      <c r="H58" s="84"/>
      <c r="I58" s="118"/>
    </row>
    <row r="59" spans="1:9" ht="21.75" customHeight="1">
      <c r="A59" s="141" t="s">
        <v>12</v>
      </c>
      <c r="B59" s="116" t="s">
        <v>80</v>
      </c>
      <c r="C59" s="81">
        <v>462615</v>
      </c>
      <c r="D59" s="81">
        <v>1221158638</v>
      </c>
      <c r="E59" s="82">
        <v>1215704936</v>
      </c>
      <c r="F59" s="83">
        <v>32.16155074997815</v>
      </c>
      <c r="G59" s="83">
        <v>32.16155074997815</v>
      </c>
      <c r="H59" s="84" t="s">
        <v>62</v>
      </c>
      <c r="I59" s="129" t="s">
        <v>62</v>
      </c>
    </row>
    <row r="60" spans="1:9" ht="21.75" customHeight="1">
      <c r="A60" s="140"/>
      <c r="B60" s="116"/>
      <c r="C60" s="87"/>
      <c r="D60" s="87"/>
      <c r="E60" s="128"/>
      <c r="F60" s="83"/>
      <c r="G60" s="80"/>
      <c r="H60" s="84"/>
      <c r="I60" s="118"/>
    </row>
    <row r="61" spans="1:9" ht="21.75" customHeight="1">
      <c r="A61" s="140"/>
      <c r="B61" s="116" t="s">
        <v>20</v>
      </c>
      <c r="C61" s="81">
        <v>462620</v>
      </c>
      <c r="D61" s="81">
        <v>3796951980</v>
      </c>
      <c r="E61" s="82">
        <v>3791498278</v>
      </c>
      <c r="F61" s="83">
        <v>100</v>
      </c>
      <c r="G61" s="83">
        <v>100</v>
      </c>
      <c r="H61" s="84" t="s">
        <v>62</v>
      </c>
      <c r="I61" s="129" t="s">
        <v>62</v>
      </c>
    </row>
    <row r="62" spans="1:9" ht="21.75" customHeight="1">
      <c r="A62" s="140"/>
      <c r="B62" s="116"/>
      <c r="C62" s="117"/>
      <c r="D62" s="87"/>
      <c r="E62" s="128"/>
      <c r="F62" s="83"/>
      <c r="G62" s="80"/>
      <c r="H62" s="84"/>
      <c r="I62" s="118"/>
    </row>
    <row r="63" spans="1:9" ht="30">
      <c r="A63" s="115" t="s">
        <v>21</v>
      </c>
      <c r="B63" s="116" t="s">
        <v>27</v>
      </c>
      <c r="C63" s="142" t="s">
        <v>62</v>
      </c>
      <c r="D63" s="142" t="s">
        <v>62</v>
      </c>
      <c r="E63" s="143" t="s">
        <v>62</v>
      </c>
      <c r="F63" s="83" t="s">
        <v>62</v>
      </c>
      <c r="G63" s="83" t="s">
        <v>62</v>
      </c>
      <c r="H63" s="84" t="s">
        <v>62</v>
      </c>
      <c r="I63" s="129" t="s">
        <v>62</v>
      </c>
    </row>
    <row r="64" spans="1:9" ht="21.75" customHeight="1">
      <c r="A64" s="119"/>
      <c r="B64" s="120"/>
      <c r="C64" s="117"/>
      <c r="D64" s="87"/>
      <c r="E64" s="128"/>
      <c r="F64" s="83"/>
      <c r="G64" s="80"/>
      <c r="H64" s="84"/>
      <c r="I64" s="118"/>
    </row>
    <row r="65" spans="1:9" ht="21.75" customHeight="1" thickBot="1">
      <c r="A65" s="144"/>
      <c r="B65" s="145" t="s">
        <v>24</v>
      </c>
      <c r="C65" s="146">
        <v>462620</v>
      </c>
      <c r="D65" s="146">
        <v>3796951980</v>
      </c>
      <c r="E65" s="147">
        <v>3791498278</v>
      </c>
      <c r="F65" s="88">
        <v>100</v>
      </c>
      <c r="G65" s="88">
        <v>100</v>
      </c>
      <c r="H65" s="89" t="s">
        <v>62</v>
      </c>
      <c r="I65" s="148" t="s">
        <v>62</v>
      </c>
    </row>
  </sheetData>
  <mergeCells count="10">
    <mergeCell ref="A1:I1"/>
    <mergeCell ref="E8:E9"/>
    <mergeCell ref="H8:I8"/>
    <mergeCell ref="F8:G8"/>
    <mergeCell ref="A3:I3"/>
    <mergeCell ref="A4:I4"/>
    <mergeCell ref="A8:A9"/>
    <mergeCell ref="B8:B9"/>
    <mergeCell ref="C8:C9"/>
    <mergeCell ref="D8:D9"/>
  </mergeCells>
  <printOptions/>
  <pageMargins left="0.5" right="0.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2" max="2" width="58.8515625" style="0" customWidth="1"/>
    <col min="3" max="3" width="20.7109375" style="0" customWidth="1"/>
    <col min="4" max="4" width="28.28125" style="0" customWidth="1"/>
    <col min="5" max="5" width="34.140625" style="0" customWidth="1"/>
    <col min="6" max="6" width="18.140625" style="0" customWidth="1"/>
    <col min="7" max="7" width="25.8515625" style="0" customWidth="1"/>
  </cols>
  <sheetData>
    <row r="1" spans="1:7" ht="15.75">
      <c r="A1" s="65" t="s">
        <v>40</v>
      </c>
      <c r="B1" s="58" t="s">
        <v>41</v>
      </c>
      <c r="C1" s="11"/>
      <c r="D1" s="11"/>
      <c r="E1" s="11"/>
      <c r="F1" s="11"/>
      <c r="G1" s="11"/>
    </row>
    <row r="2" spans="1:7" ht="15.75">
      <c r="A2" s="64"/>
      <c r="B2" s="58" t="s">
        <v>42</v>
      </c>
      <c r="C2" s="11"/>
      <c r="D2" s="11"/>
      <c r="E2" s="11"/>
      <c r="F2" s="11"/>
      <c r="G2" s="11"/>
    </row>
    <row r="3" spans="1:7" ht="15.75">
      <c r="A3" s="64"/>
      <c r="B3" s="11"/>
      <c r="C3" s="11"/>
      <c r="D3" s="11"/>
      <c r="E3" s="11"/>
      <c r="F3" s="11"/>
      <c r="G3" s="11"/>
    </row>
    <row r="4" spans="1:7" ht="16.5" thickBot="1">
      <c r="A4" s="64"/>
      <c r="B4" s="11"/>
      <c r="C4" s="11"/>
      <c r="D4" s="11"/>
      <c r="E4" s="11"/>
      <c r="F4" s="11"/>
      <c r="G4" s="11"/>
    </row>
    <row r="5" spans="1:7" ht="15.75">
      <c r="A5" s="60" t="s">
        <v>36</v>
      </c>
      <c r="B5" s="61" t="s">
        <v>37</v>
      </c>
      <c r="C5" s="175" t="s">
        <v>100</v>
      </c>
      <c r="D5" s="176"/>
      <c r="E5" s="177" t="s">
        <v>103</v>
      </c>
      <c r="F5" s="177"/>
      <c r="G5" s="178"/>
    </row>
    <row r="6" spans="1:7" ht="47.25">
      <c r="A6" s="68"/>
      <c r="B6" s="63"/>
      <c r="C6" s="66" t="s">
        <v>101</v>
      </c>
      <c r="D6" s="66" t="s">
        <v>105</v>
      </c>
      <c r="E6" s="66" t="s">
        <v>102</v>
      </c>
      <c r="F6" s="66" t="s">
        <v>104</v>
      </c>
      <c r="G6" s="69" t="s">
        <v>106</v>
      </c>
    </row>
    <row r="7" spans="1:7" ht="31.5">
      <c r="A7" s="68" t="s">
        <v>81</v>
      </c>
      <c r="B7" s="67" t="s">
        <v>86</v>
      </c>
      <c r="C7" s="67" t="s">
        <v>88</v>
      </c>
      <c r="D7" s="67" t="s">
        <v>90</v>
      </c>
      <c r="E7" s="67" t="s">
        <v>92</v>
      </c>
      <c r="F7" s="67" t="s">
        <v>107</v>
      </c>
      <c r="G7" s="70" t="s">
        <v>95</v>
      </c>
    </row>
    <row r="8" spans="1:7" ht="15.75">
      <c r="A8" s="23">
        <v>1</v>
      </c>
      <c r="B8" s="10" t="s">
        <v>114</v>
      </c>
      <c r="C8" s="59">
        <v>1725513056</v>
      </c>
      <c r="D8" s="21">
        <f>+C8*100/3796951980</f>
        <v>45.44468997998758</v>
      </c>
      <c r="E8" s="59" t="s">
        <v>66</v>
      </c>
      <c r="F8" s="59" t="s">
        <v>66</v>
      </c>
      <c r="G8" s="71" t="s">
        <v>66</v>
      </c>
    </row>
    <row r="9" spans="1:7" ht="15.75">
      <c r="A9" s="23">
        <v>2</v>
      </c>
      <c r="B9" s="10" t="s">
        <v>65</v>
      </c>
      <c r="C9" s="59">
        <v>591319300</v>
      </c>
      <c r="D9" s="21">
        <f>+C9*100/3796951980</f>
        <v>15.573525899582222</v>
      </c>
      <c r="E9" s="59" t="s">
        <v>66</v>
      </c>
      <c r="F9" s="59" t="s">
        <v>66</v>
      </c>
      <c r="G9" s="71" t="s">
        <v>66</v>
      </c>
    </row>
    <row r="10" spans="1:7" ht="19.5" customHeight="1">
      <c r="A10" s="23">
        <v>3</v>
      </c>
      <c r="B10" s="158" t="s">
        <v>115</v>
      </c>
      <c r="C10" s="3">
        <v>258960986</v>
      </c>
      <c r="D10" s="21">
        <f>+C10*100/3796951980</f>
        <v>6.820233370452054</v>
      </c>
      <c r="E10" s="59" t="s">
        <v>66</v>
      </c>
      <c r="F10" s="59" t="s">
        <v>66</v>
      </c>
      <c r="G10" s="71" t="s">
        <v>66</v>
      </c>
    </row>
    <row r="11" spans="1:7" ht="15.75">
      <c r="A11" s="24"/>
      <c r="B11" s="1"/>
      <c r="C11" s="2"/>
      <c r="D11" s="2"/>
      <c r="E11" s="2"/>
      <c r="F11" s="2"/>
      <c r="G11" s="25"/>
    </row>
    <row r="12" spans="1:7" ht="15.75">
      <c r="A12" s="72"/>
      <c r="B12" s="62" t="s">
        <v>67</v>
      </c>
      <c r="C12" s="62">
        <f>SUM(C8:C11)</f>
        <v>2575793342</v>
      </c>
      <c r="D12" s="22">
        <f>+C12*100/3796951980</f>
        <v>67.83844925002185</v>
      </c>
      <c r="E12" s="62"/>
      <c r="F12" s="62"/>
      <c r="G12" s="73"/>
    </row>
    <row r="13" spans="1:7" ht="16.5" thickBot="1">
      <c r="A13" s="74"/>
      <c r="B13" s="75"/>
      <c r="C13" s="75"/>
      <c r="D13" s="75"/>
      <c r="E13" s="75"/>
      <c r="F13" s="75"/>
      <c r="G13" s="76"/>
    </row>
    <row r="14" spans="1:7" ht="15.75">
      <c r="A14" s="8"/>
      <c r="B14" s="5"/>
      <c r="C14" s="5"/>
      <c r="D14" s="5"/>
      <c r="E14" s="5"/>
      <c r="F14" s="5"/>
      <c r="G14" s="5"/>
    </row>
    <row r="15" spans="1:7" ht="15.75">
      <c r="A15" s="6" t="s">
        <v>43</v>
      </c>
      <c r="B15" s="7" t="s">
        <v>41</v>
      </c>
      <c r="C15" s="5"/>
      <c r="D15" s="5"/>
      <c r="E15" s="5"/>
      <c r="F15" s="5"/>
      <c r="G15" s="5"/>
    </row>
    <row r="16" spans="1:7" ht="15.75">
      <c r="A16" s="8"/>
      <c r="B16" s="7" t="s">
        <v>44</v>
      </c>
      <c r="C16" s="5"/>
      <c r="D16" s="5"/>
      <c r="E16" s="5"/>
      <c r="F16" s="5"/>
      <c r="G16" s="5"/>
    </row>
    <row r="17" spans="1:7" ht="16.5" thickBot="1">
      <c r="A17" s="8"/>
      <c r="B17" s="5"/>
      <c r="C17" s="5"/>
      <c r="D17" s="5"/>
      <c r="E17" s="5"/>
      <c r="F17" s="5"/>
      <c r="G17" s="5"/>
    </row>
    <row r="18" spans="1:7" ht="78.75">
      <c r="A18" s="9" t="s">
        <v>36</v>
      </c>
      <c r="B18" s="14" t="s">
        <v>37</v>
      </c>
      <c r="C18" s="16" t="s">
        <v>38</v>
      </c>
      <c r="D18" s="16" t="s">
        <v>39</v>
      </c>
      <c r="E18" s="5"/>
      <c r="F18" s="5"/>
      <c r="G18" s="5"/>
    </row>
    <row r="19" spans="1:7" ht="15.75">
      <c r="A19" s="12"/>
      <c r="B19" s="15"/>
      <c r="C19" s="12"/>
      <c r="D19" s="17"/>
      <c r="E19" s="5"/>
      <c r="F19" s="5"/>
      <c r="G19" s="5"/>
    </row>
    <row r="20" spans="1:7" ht="15.75">
      <c r="A20" s="28">
        <v>1</v>
      </c>
      <c r="B20" s="1" t="s">
        <v>108</v>
      </c>
      <c r="C20" s="92">
        <v>180620430</v>
      </c>
      <c r="D20" s="77">
        <f>+C20*100/3796951980</f>
        <v>4.756984838138512</v>
      </c>
      <c r="E20" s="5"/>
      <c r="F20" s="5"/>
      <c r="G20" s="5"/>
    </row>
    <row r="21" spans="1:4" ht="15.75">
      <c r="A21" s="28">
        <v>2</v>
      </c>
      <c r="B21" s="1" t="s">
        <v>68</v>
      </c>
      <c r="C21" s="12">
        <v>51897327</v>
      </c>
      <c r="D21" s="77">
        <f>+C21*100/3796951980</f>
        <v>1.3668154686538858</v>
      </c>
    </row>
    <row r="22" spans="1:4" ht="16.5" thickBot="1">
      <c r="A22" s="13"/>
      <c r="B22" s="1"/>
      <c r="C22" s="13"/>
      <c r="D22" s="29"/>
    </row>
    <row r="23" spans="1:4" ht="16.5" thickBot="1">
      <c r="A23" s="179" t="s">
        <v>67</v>
      </c>
      <c r="B23" s="180"/>
      <c r="C23" s="19">
        <f>+SUM(C19:C22)</f>
        <v>232517757</v>
      </c>
      <c r="D23" s="18">
        <f>+C23*100/3796951980</f>
        <v>6.123800306792397</v>
      </c>
    </row>
    <row r="25" ht="13.5" thickBot="1"/>
    <row r="26" spans="1:4" ht="15.75">
      <c r="A26" s="30" t="s">
        <v>45</v>
      </c>
      <c r="B26" s="174" t="s">
        <v>46</v>
      </c>
      <c r="C26" s="174"/>
      <c r="D26" s="181"/>
    </row>
    <row r="27" spans="1:4" ht="15.75">
      <c r="A27" s="31"/>
      <c r="B27" s="11"/>
      <c r="C27" s="11"/>
      <c r="D27" s="32"/>
    </row>
    <row r="28" spans="1:4" ht="94.5">
      <c r="A28" s="33" t="s">
        <v>36</v>
      </c>
      <c r="B28" s="20" t="s">
        <v>37</v>
      </c>
      <c r="C28" s="34" t="s">
        <v>47</v>
      </c>
      <c r="D28" s="35" t="s">
        <v>48</v>
      </c>
    </row>
    <row r="29" spans="1:4" ht="15.75">
      <c r="A29" s="36"/>
      <c r="B29" s="2" t="s">
        <v>64</v>
      </c>
      <c r="C29" s="2" t="s">
        <v>66</v>
      </c>
      <c r="D29" s="37" t="s">
        <v>66</v>
      </c>
    </row>
    <row r="30" spans="1:4" ht="15.75">
      <c r="A30" s="38"/>
      <c r="B30" s="4"/>
      <c r="C30" s="3"/>
      <c r="D30" s="37"/>
    </row>
    <row r="31" spans="1:4" ht="16.5" thickBot="1">
      <c r="A31" s="39"/>
      <c r="B31" s="27" t="s">
        <v>67</v>
      </c>
      <c r="C31" s="40" t="s">
        <v>66</v>
      </c>
      <c r="D31" s="41" t="s">
        <v>66</v>
      </c>
    </row>
    <row r="33" ht="13.5" thickBot="1"/>
    <row r="34" spans="1:5" ht="15.75">
      <c r="A34" s="30" t="s">
        <v>49</v>
      </c>
      <c r="B34" s="174" t="s">
        <v>50</v>
      </c>
      <c r="C34" s="174"/>
      <c r="D34" s="174"/>
      <c r="E34" s="42"/>
    </row>
    <row r="35" spans="1:5" ht="15.75">
      <c r="A35" s="31"/>
      <c r="B35" s="11"/>
      <c r="C35" s="11"/>
      <c r="D35" s="11"/>
      <c r="E35" s="32"/>
    </row>
    <row r="36" spans="1:5" ht="16.5" thickBot="1">
      <c r="A36" s="31"/>
      <c r="B36" s="11"/>
      <c r="C36" s="11"/>
      <c r="D36" s="11"/>
      <c r="E36" s="32"/>
    </row>
    <row r="37" spans="1:5" ht="92.25" customHeight="1" thickBot="1">
      <c r="A37" s="155" t="s">
        <v>36</v>
      </c>
      <c r="B37" s="156" t="s">
        <v>51</v>
      </c>
      <c r="C37" s="156" t="s">
        <v>54</v>
      </c>
      <c r="D37" s="156" t="s">
        <v>52</v>
      </c>
      <c r="E37" s="157" t="s">
        <v>53</v>
      </c>
    </row>
    <row r="38" spans="1:5" ht="15.75">
      <c r="A38" s="152"/>
      <c r="B38" s="153" t="s">
        <v>64</v>
      </c>
      <c r="C38" s="153" t="s">
        <v>66</v>
      </c>
      <c r="D38" s="153" t="s">
        <v>66</v>
      </c>
      <c r="E38" s="154" t="s">
        <v>66</v>
      </c>
    </row>
    <row r="39" spans="1:5" ht="15.75">
      <c r="A39" s="38"/>
      <c r="B39" s="3"/>
      <c r="C39" s="3"/>
      <c r="D39" s="3"/>
      <c r="E39" s="37"/>
    </row>
    <row r="40" spans="1:5" ht="16.5" thickBot="1">
      <c r="A40" s="26"/>
      <c r="B40" s="27" t="s">
        <v>67</v>
      </c>
      <c r="C40" s="40" t="s">
        <v>66</v>
      </c>
      <c r="D40" s="40" t="s">
        <v>66</v>
      </c>
      <c r="E40" s="41" t="s">
        <v>66</v>
      </c>
    </row>
    <row r="42" ht="13.5" thickBot="1"/>
    <row r="43" spans="1:5" ht="15.75">
      <c r="A43" s="43" t="s">
        <v>55</v>
      </c>
      <c r="B43" s="44" t="s">
        <v>56</v>
      </c>
      <c r="C43" s="44"/>
      <c r="D43" s="44"/>
      <c r="E43" s="45"/>
    </row>
    <row r="44" spans="1:5" ht="15.75">
      <c r="A44" s="46"/>
      <c r="B44" s="47" t="s">
        <v>57</v>
      </c>
      <c r="C44" s="47"/>
      <c r="D44" s="47"/>
      <c r="E44" s="48"/>
    </row>
    <row r="45" spans="1:5" ht="15.75">
      <c r="A45" s="46"/>
      <c r="B45" s="49"/>
      <c r="C45" s="49"/>
      <c r="D45" s="49"/>
      <c r="E45" s="50"/>
    </row>
    <row r="46" spans="1:5" ht="90.75" customHeight="1">
      <c r="A46" s="51" t="s">
        <v>36</v>
      </c>
      <c r="B46" s="52" t="s">
        <v>58</v>
      </c>
      <c r="C46" s="52" t="s">
        <v>51</v>
      </c>
      <c r="D46" s="52" t="s">
        <v>59</v>
      </c>
      <c r="E46" s="53" t="s">
        <v>53</v>
      </c>
    </row>
    <row r="47" spans="1:5" ht="15.75">
      <c r="A47" s="36"/>
      <c r="B47" s="2" t="s">
        <v>64</v>
      </c>
      <c r="C47" s="2" t="s">
        <v>66</v>
      </c>
      <c r="D47" s="2" t="s">
        <v>66</v>
      </c>
      <c r="E47" s="37" t="s">
        <v>66</v>
      </c>
    </row>
    <row r="48" spans="1:5" ht="15.75">
      <c r="A48" s="54"/>
      <c r="B48" s="55"/>
      <c r="C48" s="55"/>
      <c r="D48" s="55"/>
      <c r="E48" s="56"/>
    </row>
    <row r="49" spans="1:5" ht="16.5" thickBot="1">
      <c r="A49" s="57"/>
      <c r="B49" s="27" t="s">
        <v>67</v>
      </c>
      <c r="C49" s="40" t="s">
        <v>66</v>
      </c>
      <c r="D49" s="40" t="s">
        <v>66</v>
      </c>
      <c r="E49" s="41" t="s">
        <v>66</v>
      </c>
    </row>
  </sheetData>
  <mergeCells count="5">
    <mergeCell ref="B34:D34"/>
    <mergeCell ref="C5:D5"/>
    <mergeCell ref="E5:G5"/>
    <mergeCell ref="A23:B23"/>
    <mergeCell ref="B26:D26"/>
  </mergeCells>
  <conditionalFormatting sqref="D19:D23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B0050677</cp:lastModifiedBy>
  <cp:lastPrinted>2010-01-13T11:59:28Z</cp:lastPrinted>
  <dcterms:created xsi:type="dcterms:W3CDTF">2006-04-20T04:05:11Z</dcterms:created>
  <dcterms:modified xsi:type="dcterms:W3CDTF">2010-01-15T12:42:01Z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